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.brenner\Desktop\"/>
    </mc:Choice>
  </mc:AlternateContent>
  <xr:revisionPtr revIDLastSave="0" documentId="13_ncr:1_{A0B91F14-63EF-4C5D-A9BC-B783E6F30281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m-blocks" sheetId="1" r:id="rId1"/>
    <sheet name="Type" sheetId="2" state="hidden" r:id="rId2"/>
    <sheet name="Scale" sheetId="3" state="hidden" r:id="rId3"/>
    <sheet name="Mod5" sheetId="4" state="hidden" r:id="rId4"/>
    <sheet name="Mod3" sheetId="5" state="hidden" r:id="rId5"/>
  </sheets>
  <definedNames>
    <definedName name="_xlnm._FilterDatabase" localSheetId="2" hidden="1">Scale!$B$2:$B$12</definedName>
    <definedName name="_xlnm.Print_Area" localSheetId="0">'m-blocks'!$A$1:$I$39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G11" i="1" l="1"/>
  <c r="I11" i="1" s="1"/>
  <c r="G10" i="1"/>
  <c r="I10" i="1" s="1"/>
  <c r="I40" i="1" l="1"/>
  <c r="G12" i="1" l="1"/>
  <c r="I12" i="1" s="1"/>
  <c r="G13" i="1"/>
  <c r="G14" i="1"/>
  <c r="I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<sst xmlns="http://schemas.openxmlformats.org/spreadsheetml/2006/main" count="62" uniqueCount="23">
  <si>
    <t>Length</t>
  </si>
  <si>
    <t>Type</t>
  </si>
  <si>
    <t>Sequence name</t>
  </si>
  <si>
    <t>5' Modification</t>
  </si>
  <si>
    <t>Guidelines</t>
  </si>
  <si>
    <t>m-block</t>
  </si>
  <si>
    <t>Phosphate</t>
  </si>
  <si>
    <t>Sequence 5' - 3'</t>
  </si>
  <si>
    <t>Code</t>
  </si>
  <si>
    <t>Scale</t>
  </si>
  <si>
    <t>Modification 5'</t>
  </si>
  <si>
    <t>Comment</t>
  </si>
  <si>
    <t>Error Messages</t>
  </si>
  <si>
    <t>Yield scale</t>
  </si>
  <si>
    <t>Biotin</t>
  </si>
  <si>
    <t xml:space="preserve">Please complete this form and send it together with the biosafety questionnaire to OrderEntry@metabion.com </t>
  </si>
  <si>
    <t>m-block DNA Fragments &amp; Libraries - Order Form</t>
  </si>
  <si>
    <t>Details of your m-block(s) or m-block DNA Fragment Library</t>
  </si>
  <si>
    <t>m-block DNA Fragment Library</t>
  </si>
  <si>
    <t>1000 ng</t>
  </si>
  <si>
    <r>
      <rPr>
        <sz val="11"/>
        <rFont val="Calibri"/>
        <family val="2"/>
        <scheme val="minor"/>
      </rPr>
      <t xml:space="preserve">• Please fill in the sequence of your m-block in the respective space below using only A/C/G/T. For wobbles, please use the universal wobble IUPAC-IUB symbols (R, Y, S, W, K, M, B, D, H, V, N).  
   Other than canonical DNA bases can be indicated in brackets e.g.: ACTGATGCTAGCTAGCTGAC(Me-C)ATGTCGATGCT.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• Please fill in only the sense strand, complementary strand will be added automatically.
• Sequences exceeding 2000 bp are not part of our standard offer and will be quoted separately. Minimum length is 200 bp. Delivered amount is 1000 ng each. All m-blocks are delivered "dry".
</t>
    </r>
  </si>
  <si>
    <t>3' Modification</t>
  </si>
  <si>
    <t>Modification 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</si>
</sst>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14"/>
      <color rgb="FF262262"/>
      <name val="Calibri"/>
      <family val="2"/>
      <scheme val="minor"/>
    </font>
    <font>
      <b/>
      <sz val="26"/>
      <color theme="8" tint="-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4"/>
      <color rgb="FF262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0" fillId="2" borderId="0" xfId="0" applyFill="1" applyAlignment="1" applyProtection="1">
      <alignment vertical="center"/>
    </xf>
    <xf numFmtId="0" fontId="0" fillId="4" borderId="0" xfId="0" applyFill="1"/>
    <xf numFmtId="0" fontId="5" fillId="0" borderId="0" xfId="0" applyFont="1"/>
    <xf numFmtId="0" fontId="2" fillId="0" borderId="0" xfId="2" applyFont="1"/>
    <xf numFmtId="0" fontId="8" fillId="0" borderId="0" xfId="2"/>
    <xf numFmtId="0" fontId="9" fillId="0" borderId="0" xfId="2" applyFont="1"/>
    <xf numFmtId="0" fontId="9" fillId="0" borderId="0" xfId="2" applyFont="1" applyBorder="1"/>
    <xf numFmtId="0" fontId="8" fillId="0" borderId="0" xfId="2" applyAlignment="1">
      <alignment vertical="center" wrapText="1"/>
    </xf>
    <xf numFmtId="0" fontId="5" fillId="0" borderId="2" xfId="0" applyFont="1" applyBorder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Alignment="1">
      <alignment horizontal="left" vertical="center"/>
    </xf>
    <xf numFmtId="0" fontId="4" fillId="3" borderId="1" xfId="1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Standard" xfId="0" builtinId="0"/>
    <cellStyle name="Standard 2" xfId="2" xr:uid="{00000000-0005-0000-0000-000001000000}"/>
    <cellStyle name="Standard_Tabelle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1933576</xdr:colOff>
      <xdr:row>1</xdr:row>
      <xdr:rowOff>152402</xdr:rowOff>
    </xdr:from>
    <xdr:to>
      <xdr:col>8</xdr:col>
      <xdr:colOff>2333625</xdr:colOff>
      <xdr:row>3</xdr:row>
      <xdr:rowOff>39553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2030C17-4A6C-41B4-9A6E-4AB559AC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7976" y="342902"/>
          <a:ext cx="2705099" cy="50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28.28515625" bestFit="1" customWidth="1"/>
    <col min="2" max="2" width="22.85546875" customWidth="1"/>
    <col min="3" max="3" width="13.42578125" bestFit="1" customWidth="1"/>
    <col min="4" max="4" width="21.140625" customWidth="1"/>
    <col min="5" max="5" width="69.140625" customWidth="1"/>
    <col min="6" max="6" width="21.140625" customWidth="1"/>
    <col min="7" max="7" width="9.140625" bestFit="1" customWidth="1"/>
    <col min="8" max="8" width="34.5703125" customWidth="1"/>
    <col min="9" max="9" width="43.5703125" style="11" customWidth="1"/>
  </cols>
  <sheetData>
    <row r="1" spans="1:33" x14ac:dyDescent="0.25">
      <c r="A1" s="2"/>
      <c r="B1" s="2"/>
      <c r="C1" s="2"/>
      <c r="D1" s="2"/>
      <c r="E1" s="2"/>
      <c r="F1" s="2"/>
      <c r="G1" s="2"/>
      <c r="H1" s="2"/>
      <c r="I1" s="1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2"/>
      <c r="B2" s="2"/>
      <c r="C2" s="2"/>
      <c r="D2" s="2"/>
      <c r="E2" s="2"/>
      <c r="F2" s="2"/>
      <c r="G2" s="2"/>
      <c r="H2" s="2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x14ac:dyDescent="0.25">
      <c r="A4" s="27" t="s">
        <v>15</v>
      </c>
      <c r="B4" s="28"/>
      <c r="C4" s="28"/>
      <c r="D4" s="28"/>
      <c r="E4" s="28"/>
      <c r="F4" s="28"/>
      <c r="G4" s="28"/>
      <c r="H4" s="28"/>
      <c r="I4" s="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1"/>
      <c r="B5" s="29"/>
      <c r="C5" s="29"/>
      <c r="D5" s="29"/>
      <c r="E5" s="29"/>
      <c r="F5" s="29"/>
      <c r="G5" s="29"/>
      <c r="H5" s="29"/>
      <c r="I5" s="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7" customHeight="1" thickBot="1" x14ac:dyDescent="0.3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71.25" customHeight="1" thickTop="1" x14ac:dyDescent="0.25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5.1" customHeight="1" thickBot="1" x14ac:dyDescent="0.3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9.5" thickTop="1" x14ac:dyDescent="0.3">
      <c r="A9" s="3" t="s">
        <v>1</v>
      </c>
      <c r="B9" s="3" t="s">
        <v>2</v>
      </c>
      <c r="C9" s="3" t="s">
        <v>13</v>
      </c>
      <c r="D9" s="3" t="s">
        <v>3</v>
      </c>
      <c r="E9" s="9" t="s">
        <v>7</v>
      </c>
      <c r="F9" s="3" t="s">
        <v>21</v>
      </c>
      <c r="G9" s="3" t="s">
        <v>0</v>
      </c>
      <c r="H9" s="3" t="s">
        <v>11</v>
      </c>
      <c r="I9" s="32" t="s">
        <v>12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2"/>
      <c r="AC9" s="2"/>
      <c r="AD9" s="2"/>
      <c r="AE9" s="2"/>
      <c r="AF9" s="2"/>
      <c r="AG9" s="2"/>
    </row>
    <row r="10" spans="1:33" s="12" customFormat="1" x14ac:dyDescent="0.25">
      <c r="A10" s="19" t="s">
        <v>5</v>
      </c>
      <c r="B10" s="19"/>
      <c r="C10" s="20"/>
      <c r="D10" s="21"/>
      <c r="E10" s="18"/>
      <c r="F10" s="33"/>
      <c r="G10" s="34" t="str">
        <f>IF(E10&lt;&gt;"",LEN(SUBSTITUTE(E10," ","")),"")</f>
        <v/>
      </c>
      <c r="H10" s="22"/>
      <c r="I10" s="24" t="str">
        <f>IF(E10&lt;&gt;"",IF(OR(G10&lt;200,G10&gt;2000),"Regular m-blocks are offered for 200 - 2000 bp. Please inquire for longer m-blocks. Shorter fragments can be ordered as DNA duplex.",""),"")</f>
        <v/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6"/>
      <c r="AC10" s="16"/>
      <c r="AD10" s="16"/>
      <c r="AE10" s="16"/>
      <c r="AF10" s="16"/>
      <c r="AG10" s="16"/>
    </row>
    <row r="11" spans="1:33" s="12" customFormat="1" x14ac:dyDescent="0.25">
      <c r="A11" s="19" t="s">
        <v>5</v>
      </c>
      <c r="B11" s="19"/>
      <c r="C11" s="20"/>
      <c r="D11" s="21"/>
      <c r="E11" s="18"/>
      <c r="F11" s="33"/>
      <c r="G11" s="34" t="str">
        <f>IF(E11&lt;&gt;"",LEN(SUBSTITUTE(E11," ","")),"")</f>
        <v/>
      </c>
      <c r="H11" s="22"/>
      <c r="I11" s="24" t="str">
        <f>IF(E11&lt;&gt;"",IF(OR(G11&lt;200,G11&gt;2000),"Regular m-blocks are offered for 200 - 2000 bp. Please inquire for longer m-blocks. Shorter fragments can be ordered as DNA duplex.",""),"")</f>
        <v/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6"/>
      <c r="AC11" s="16"/>
      <c r="AD11" s="16"/>
      <c r="AE11" s="16"/>
      <c r="AF11" s="16"/>
      <c r="AG11" s="16"/>
    </row>
    <row r="12" spans="1:33" s="12" customFormat="1" x14ac:dyDescent="0.25">
      <c r="A12" s="19" t="s">
        <v>5</v>
      </c>
      <c r="B12" s="19"/>
      <c r="C12" s="20"/>
      <c r="D12" s="21"/>
      <c r="E12" s="18"/>
      <c r="F12" s="33"/>
      <c r="G12" s="34" t="str">
        <f>IF(E12&lt;&gt;"",LEN(SUBSTITUTE(E12," ","")),"")</f>
        <v/>
      </c>
      <c r="H12" s="22"/>
      <c r="I12" s="24" t="str">
        <f>IF(E12&lt;&gt;"",IF(OR(G12&lt;200,G12&gt;2000),"Regular m-blocks are offered for 200 - 2000 bp. Please inquire for longer m-blocks. Shorter fragments can be ordered as DNA duplex.",""),"")</f>
        <v/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6"/>
      <c r="AC12" s="16"/>
      <c r="AD12" s="16"/>
      <c r="AE12" s="16"/>
      <c r="AF12" s="16"/>
      <c r="AG12" s="16"/>
    </row>
    <row r="13" spans="1:33" s="12" customFormat="1" x14ac:dyDescent="0.25">
      <c r="A13" s="19" t="s">
        <v>5</v>
      </c>
      <c r="B13" s="19"/>
      <c r="C13" s="20"/>
      <c r="D13" s="21"/>
      <c r="E13" s="18"/>
      <c r="F13" s="33"/>
      <c r="G13" s="34" t="str">
        <f>IF(E13&lt;&gt;"",LEN(SUBSTITUTE(E13," ","")),"")</f>
        <v/>
      </c>
      <c r="H13" s="22"/>
      <c r="I13" s="24" t="str">
        <f>IF(E13&lt;&gt;"",IF(OR(G13&lt;200,G13&gt;2000),"Regular m-blocks are offered for 200 - 2000 bp. Please inquire for longer m-blocks. Shorter fragments can be ordered as DNA duplex.",""),"")</f>
        <v/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6"/>
      <c r="AC13" s="16"/>
      <c r="AD13" s="16"/>
      <c r="AE13" s="16"/>
      <c r="AF13" s="16"/>
      <c r="AG13" s="16"/>
    </row>
    <row r="14" spans="1:33" s="12" customFormat="1" x14ac:dyDescent="0.25">
      <c r="A14" s="19" t="s">
        <v>5</v>
      </c>
      <c r="B14" s="19"/>
      <c r="C14" s="21"/>
      <c r="D14" s="21"/>
      <c r="E14" s="18"/>
      <c r="F14" s="33"/>
      <c r="G14" s="34" t="str">
        <f>IF(E14&lt;&gt;"",LEN(SUBSTITUTE(E14," ","")),"")</f>
        <v/>
      </c>
      <c r="H14" s="22"/>
      <c r="I14" s="24" t="str">
        <f>IF(E14&lt;&gt;"",IF(OR(G14&lt;200,G14&gt;2000),"Regular m-blocks are offered for 200 - 2000 bp. Please inquire for longer m-blocks. Shorter fragments can be ordered as DNA duplex.",""),"")</f>
        <v/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6"/>
      <c r="AC14" s="16"/>
      <c r="AD14" s="16"/>
      <c r="AE14" s="16"/>
      <c r="AF14" s="16"/>
      <c r="AG14" s="16"/>
    </row>
    <row r="15" spans="1:33" s="12" customFormat="1" x14ac:dyDescent="0.25">
      <c r="A15" s="19" t="s">
        <v>5</v>
      </c>
      <c r="B15" s="19"/>
      <c r="C15" s="21"/>
      <c r="D15" s="21"/>
      <c r="E15" s="18"/>
      <c r="F15" s="33"/>
      <c r="G15" s="34" t="str">
        <f>IF(E15&lt;&gt;"",LEN(SUBSTITUTE(E15," ","")),"")</f>
        <v/>
      </c>
      <c r="H15" s="22"/>
      <c r="I15" s="24" t="str">
        <f>IF(E15&lt;&gt;"",IF(OR(G15&lt;200,G15&gt;2000),"Regular m-blocks are offered for 200 - 2000 bp. Please inquire for longer m-blocks. Shorter fragments can be ordered as DNA duplex.",""),"")</f>
        <v/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6"/>
      <c r="AC15" s="16"/>
      <c r="AD15" s="16"/>
      <c r="AE15" s="16"/>
      <c r="AF15" s="16"/>
      <c r="AG15" s="16"/>
    </row>
    <row r="16" spans="1:33" s="12" customFormat="1" x14ac:dyDescent="0.25">
      <c r="A16" s="19" t="s">
        <v>5</v>
      </c>
      <c r="B16" s="19"/>
      <c r="C16" s="21"/>
      <c r="D16" s="21"/>
      <c r="E16" s="18"/>
      <c r="F16" s="33"/>
      <c r="G16" s="34" t="str">
        <f>IF(E16&lt;&gt;"",LEN(SUBSTITUTE(E16," ","")),"")</f>
        <v/>
      </c>
      <c r="H16" s="22"/>
      <c r="I16" s="24" t="str">
        <f>IF(E16&lt;&gt;"",IF(OR(G16&lt;200,G16&gt;2000),"Regular m-blocks are offered for 200 - 2000 bp. Please inquire for longer m-blocks. Shorter fragments can be ordered as DNA duplex.",""),"")</f>
        <v/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6"/>
      <c r="AC16" s="16"/>
      <c r="AD16" s="16"/>
      <c r="AE16" s="16"/>
      <c r="AF16" s="16"/>
      <c r="AG16" s="16"/>
    </row>
    <row r="17" spans="1:33" s="12" customFormat="1" x14ac:dyDescent="0.25">
      <c r="A17" s="19" t="s">
        <v>5</v>
      </c>
      <c r="B17" s="19"/>
      <c r="C17" s="21"/>
      <c r="D17" s="21"/>
      <c r="E17" s="18"/>
      <c r="F17" s="33"/>
      <c r="G17" s="34" t="str">
        <f>IF(E17&lt;&gt;"",LEN(SUBSTITUTE(E17," ","")),"")</f>
        <v/>
      </c>
      <c r="H17" s="22"/>
      <c r="I17" s="24" t="str">
        <f>IF(E17&lt;&gt;"",IF(OR(G17&lt;200,G17&gt;2000),"Regular m-blocks are offered for 200 - 2000 bp. Please inquire for longer m-blocks. Shorter fragments can be ordered as DNA duplex.",""),"")</f>
        <v/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6"/>
      <c r="AC17" s="16"/>
      <c r="AD17" s="16"/>
      <c r="AE17" s="16"/>
      <c r="AF17" s="16"/>
      <c r="AG17" s="16"/>
    </row>
    <row r="18" spans="1:33" s="12" customFormat="1" x14ac:dyDescent="0.25">
      <c r="A18" s="19" t="s">
        <v>5</v>
      </c>
      <c r="B18" s="19"/>
      <c r="C18" s="21"/>
      <c r="D18" s="21"/>
      <c r="E18" s="18"/>
      <c r="F18" s="33"/>
      <c r="G18" s="34" t="str">
        <f>IF(E18&lt;&gt;"",LEN(SUBSTITUTE(E18," ","")),"")</f>
        <v/>
      </c>
      <c r="H18" s="22"/>
      <c r="I18" s="24" t="str">
        <f>IF(E18&lt;&gt;"",IF(OR(G18&lt;200,G18&gt;2000),"Regular m-blocks are offered for 200 - 2000 bp. Please inquire for longer m-blocks. Shorter fragments can be ordered as DNA duplex.",""),"")</f>
        <v/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6"/>
      <c r="AC18" s="16"/>
      <c r="AD18" s="16"/>
      <c r="AE18" s="16"/>
      <c r="AF18" s="16"/>
      <c r="AG18" s="16"/>
    </row>
    <row r="19" spans="1:33" s="12" customFormat="1" x14ac:dyDescent="0.25">
      <c r="A19" s="19" t="s">
        <v>5</v>
      </c>
      <c r="B19" s="19"/>
      <c r="C19" s="21"/>
      <c r="D19" s="21"/>
      <c r="E19" s="18"/>
      <c r="F19" s="33"/>
      <c r="G19" s="34" t="str">
        <f>IF(E19&lt;&gt;"",LEN(SUBSTITUTE(E19," ","")),"")</f>
        <v/>
      </c>
      <c r="H19" s="22"/>
      <c r="I19" s="24" t="str">
        <f>IF(E19&lt;&gt;"",IF(OR(G19&lt;200,G19&gt;2000),"Regular m-blocks are offered for 200 - 2000 bp. Please inquire for longer m-blocks. Shorter fragments can be ordered as DNA duplex.",""),"")</f>
        <v/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6"/>
      <c r="AC19" s="16"/>
      <c r="AD19" s="16"/>
      <c r="AE19" s="16"/>
      <c r="AF19" s="16"/>
      <c r="AG19" s="16"/>
    </row>
    <row r="20" spans="1:33" s="12" customFormat="1" x14ac:dyDescent="0.25">
      <c r="A20" s="19" t="s">
        <v>5</v>
      </c>
      <c r="B20" s="19"/>
      <c r="C20" s="21"/>
      <c r="D20" s="21"/>
      <c r="E20" s="18"/>
      <c r="F20" s="33"/>
      <c r="G20" s="34" t="str">
        <f>IF(E20&lt;&gt;"",LEN(SUBSTITUTE(E20," ","")),"")</f>
        <v/>
      </c>
      <c r="H20" s="22"/>
      <c r="I20" s="24" t="str">
        <f>IF(E20&lt;&gt;"",IF(OR(G20&lt;200,G20&gt;2000),"Regular m-blocks are offered for 200 - 2000 bp. Please inquire for longer m-blocks. Shorter fragments can be ordered as DNA duplex.",""),"")</f>
        <v/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6"/>
      <c r="AC20" s="16"/>
      <c r="AD20" s="16"/>
      <c r="AE20" s="16"/>
      <c r="AF20" s="16"/>
      <c r="AG20" s="16"/>
    </row>
    <row r="21" spans="1:33" s="12" customFormat="1" x14ac:dyDescent="0.25">
      <c r="A21" s="19" t="s">
        <v>5</v>
      </c>
      <c r="B21" s="19"/>
      <c r="C21" s="21"/>
      <c r="D21" s="21"/>
      <c r="E21" s="18"/>
      <c r="F21" s="33"/>
      <c r="G21" s="34" t="str">
        <f>IF(E21&lt;&gt;"",LEN(SUBSTITUTE(E21," ","")),"")</f>
        <v/>
      </c>
      <c r="H21" s="22"/>
      <c r="I21" s="24" t="str">
        <f>IF(E21&lt;&gt;"",IF(OR(G21&lt;200,G21&gt;2000),"Regular m-blocks are offered for 200 - 2000 bp. Please inquire for longer m-blocks. Shorter fragments can be ordered as DNA duplex.",""),"")</f>
        <v/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6"/>
      <c r="AC21" s="16"/>
      <c r="AD21" s="16"/>
      <c r="AE21" s="16"/>
      <c r="AF21" s="16"/>
      <c r="AG21" s="16"/>
    </row>
    <row r="22" spans="1:33" s="12" customFormat="1" x14ac:dyDescent="0.25">
      <c r="A22" s="19" t="s">
        <v>5</v>
      </c>
      <c r="B22" s="19"/>
      <c r="C22" s="21"/>
      <c r="D22" s="21"/>
      <c r="E22" s="18"/>
      <c r="F22" s="33"/>
      <c r="G22" s="34" t="str">
        <f>IF(E22&lt;&gt;"",LEN(SUBSTITUTE(E22," ","")),"")</f>
        <v/>
      </c>
      <c r="H22" s="22"/>
      <c r="I22" s="24" t="str">
        <f>IF(E22&lt;&gt;"",IF(OR(G22&lt;200,G22&gt;2000),"Regular m-blocks are offered for 200 - 2000 bp. Please inquire for longer m-blocks. Shorter fragments can be ordered as DNA duplex.",""),"")</f>
        <v/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6"/>
      <c r="AC22" s="16"/>
      <c r="AD22" s="16"/>
      <c r="AE22" s="16"/>
      <c r="AF22" s="16"/>
      <c r="AG22" s="16"/>
    </row>
    <row r="23" spans="1:33" s="12" customFormat="1" x14ac:dyDescent="0.25">
      <c r="A23" s="19" t="s">
        <v>5</v>
      </c>
      <c r="B23" s="19"/>
      <c r="C23" s="21"/>
      <c r="D23" s="21"/>
      <c r="E23" s="18"/>
      <c r="F23" s="33"/>
      <c r="G23" s="34" t="str">
        <f>IF(E23&lt;&gt;"",LEN(SUBSTITUTE(E23," ","")),"")</f>
        <v/>
      </c>
      <c r="H23" s="22"/>
      <c r="I23" s="24" t="str">
        <f>IF(E23&lt;&gt;"",IF(OR(G23&lt;200,G23&gt;2000),"Regular m-blocks are offered for 200 - 2000 bp. Please inquire for longer m-blocks. Shorter fragments can be ordered as DNA duplex.",""),"")</f>
        <v/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6"/>
      <c r="AC23" s="16"/>
      <c r="AD23" s="16"/>
      <c r="AE23" s="16"/>
      <c r="AF23" s="16"/>
      <c r="AG23" s="16"/>
    </row>
    <row r="24" spans="1:33" s="12" customFormat="1" x14ac:dyDescent="0.25">
      <c r="A24" s="19" t="s">
        <v>5</v>
      </c>
      <c r="B24" s="19"/>
      <c r="C24" s="21"/>
      <c r="D24" s="21"/>
      <c r="E24" s="18"/>
      <c r="F24" s="33"/>
      <c r="G24" s="34" t="str">
        <f>IF(E24&lt;&gt;"",LEN(SUBSTITUTE(E24," ","")),"")</f>
        <v/>
      </c>
      <c r="H24" s="22"/>
      <c r="I24" s="24" t="str">
        <f>IF(E24&lt;&gt;"",IF(OR(G24&lt;200,G24&gt;2000),"Regular m-blocks are offered for 200 - 2000 bp. Please inquire for longer m-blocks. Shorter fragments can be ordered as DNA duplex.",""),"")</f>
        <v/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6"/>
      <c r="AC24" s="16"/>
      <c r="AD24" s="16"/>
      <c r="AE24" s="16"/>
      <c r="AF24" s="16"/>
      <c r="AG24" s="16"/>
    </row>
    <row r="25" spans="1:33" s="12" customFormat="1" x14ac:dyDescent="0.25">
      <c r="A25" s="19" t="s">
        <v>5</v>
      </c>
      <c r="B25" s="19"/>
      <c r="C25" s="21"/>
      <c r="D25" s="21"/>
      <c r="E25" s="18"/>
      <c r="F25" s="33"/>
      <c r="G25" s="34" t="str">
        <f>IF(E25&lt;&gt;"",LEN(SUBSTITUTE(E25," ","")),"")</f>
        <v/>
      </c>
      <c r="H25" s="22"/>
      <c r="I25" s="24" t="str">
        <f>IF(E25&lt;&gt;"",IF(OR(G25&lt;200,G25&gt;2000),"Regular m-blocks are offered for 200 - 2000 bp. Please inquire for longer m-blocks. Shorter fragments can be ordered as DNA duplex.",""),"")</f>
        <v/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6"/>
      <c r="AC25" s="16"/>
      <c r="AD25" s="16"/>
      <c r="AE25" s="16"/>
      <c r="AF25" s="16"/>
      <c r="AG25" s="16"/>
    </row>
    <row r="26" spans="1:33" s="12" customFormat="1" x14ac:dyDescent="0.25">
      <c r="A26" s="19" t="s">
        <v>5</v>
      </c>
      <c r="B26" s="19"/>
      <c r="C26" s="21"/>
      <c r="D26" s="21"/>
      <c r="E26" s="18"/>
      <c r="F26" s="33"/>
      <c r="G26" s="34" t="str">
        <f>IF(E26&lt;&gt;"",LEN(SUBSTITUTE(E26," ","")),"")</f>
        <v/>
      </c>
      <c r="H26" s="22"/>
      <c r="I26" s="24" t="str">
        <f>IF(E26&lt;&gt;"",IF(OR(G26&lt;200,G26&gt;2000),"Regular m-blocks are offered for 200 - 2000 bp. Please inquire for longer m-blocks. Shorter fragments can be ordered as DNA duplex.",""),"")</f>
        <v/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16"/>
      <c r="AC26" s="16"/>
      <c r="AD26" s="16"/>
      <c r="AE26" s="16"/>
      <c r="AF26" s="16"/>
      <c r="AG26" s="16"/>
    </row>
    <row r="27" spans="1:33" s="12" customFormat="1" x14ac:dyDescent="0.25">
      <c r="A27" s="19" t="s">
        <v>5</v>
      </c>
      <c r="B27" s="19"/>
      <c r="C27" s="21"/>
      <c r="D27" s="21"/>
      <c r="E27" s="18"/>
      <c r="F27" s="33"/>
      <c r="G27" s="34" t="str">
        <f>IF(E27&lt;&gt;"",LEN(SUBSTITUTE(E27," ","")),"")</f>
        <v/>
      </c>
      <c r="H27" s="22"/>
      <c r="I27" s="24" t="str">
        <f>IF(E27&lt;&gt;"",IF(OR(G27&lt;200,G27&gt;2000),"Regular m-blocks are offered for 200 - 2000 bp. Please inquire for longer m-blocks. Shorter fragments can be ordered as DNA duplex.",""),"")</f>
        <v/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6"/>
      <c r="AC27" s="16"/>
      <c r="AD27" s="16"/>
      <c r="AE27" s="16"/>
      <c r="AF27" s="16"/>
      <c r="AG27" s="16"/>
    </row>
    <row r="28" spans="1:33" s="12" customFormat="1" x14ac:dyDescent="0.25">
      <c r="A28" s="19" t="s">
        <v>5</v>
      </c>
      <c r="B28" s="19"/>
      <c r="C28" s="21"/>
      <c r="D28" s="21"/>
      <c r="E28" s="18"/>
      <c r="F28" s="33"/>
      <c r="G28" s="34" t="str">
        <f>IF(E28&lt;&gt;"",LEN(SUBSTITUTE(E28," ","")),"")</f>
        <v/>
      </c>
      <c r="H28" s="22"/>
      <c r="I28" s="24" t="str">
        <f>IF(E28&lt;&gt;"",IF(OR(G28&lt;200,G28&gt;2000),"Regular m-blocks are offered for 200 - 2000 bp. Please inquire for longer m-blocks. Shorter fragments can be ordered as DNA duplex.",""),"")</f>
        <v/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6"/>
      <c r="AC28" s="16"/>
      <c r="AD28" s="16"/>
      <c r="AE28" s="16"/>
      <c r="AF28" s="16"/>
      <c r="AG28" s="16"/>
    </row>
    <row r="29" spans="1:33" s="12" customFormat="1" x14ac:dyDescent="0.25">
      <c r="A29" s="19" t="s">
        <v>5</v>
      </c>
      <c r="B29" s="19"/>
      <c r="C29" s="21"/>
      <c r="D29" s="21"/>
      <c r="E29" s="18"/>
      <c r="F29" s="33"/>
      <c r="G29" s="34" t="str">
        <f>IF(E29&lt;&gt;"",LEN(SUBSTITUTE(E29," ","")),"")</f>
        <v/>
      </c>
      <c r="H29" s="22"/>
      <c r="I29" s="24" t="str">
        <f>IF(E29&lt;&gt;"",IF(OR(G29&lt;200,G29&gt;2000),"Regular m-blocks are offered for 200 - 2000 bp. Please inquire for longer m-blocks. Shorter fragments can be ordered as DNA duplex.",""),"")</f>
        <v/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6"/>
      <c r="AC29" s="16"/>
      <c r="AD29" s="16"/>
      <c r="AE29" s="16"/>
      <c r="AF29" s="16"/>
      <c r="AG29" s="16"/>
    </row>
    <row r="30" spans="1:33" s="12" customFormat="1" x14ac:dyDescent="0.25">
      <c r="A30" s="19" t="s">
        <v>5</v>
      </c>
      <c r="B30" s="19"/>
      <c r="C30" s="21"/>
      <c r="D30" s="21"/>
      <c r="E30" s="18"/>
      <c r="F30" s="33"/>
      <c r="G30" s="34" t="str">
        <f>IF(E30&lt;&gt;"",LEN(SUBSTITUTE(E30," ","")),"")</f>
        <v/>
      </c>
      <c r="H30" s="22"/>
      <c r="I30" s="24" t="str">
        <f>IF(E30&lt;&gt;"",IF(OR(G30&lt;200,G30&gt;2000),"Regular m-blocks are offered for 200 - 2000 bp. Please inquire for longer m-blocks. Shorter fragments can be ordered as DNA duplex.",""),"")</f>
        <v/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6"/>
      <c r="AC30" s="16"/>
      <c r="AD30" s="16"/>
      <c r="AE30" s="16"/>
      <c r="AF30" s="16"/>
      <c r="AG30" s="16"/>
    </row>
    <row r="31" spans="1:33" s="12" customFormat="1" x14ac:dyDescent="0.25">
      <c r="A31" s="19" t="s">
        <v>5</v>
      </c>
      <c r="B31" s="19"/>
      <c r="C31" s="21"/>
      <c r="D31" s="21"/>
      <c r="E31" s="18"/>
      <c r="F31" s="33"/>
      <c r="G31" s="34" t="str">
        <f>IF(E31&lt;&gt;"",LEN(SUBSTITUTE(E31," ","")),"")</f>
        <v/>
      </c>
      <c r="H31" s="22"/>
      <c r="I31" s="24" t="str">
        <f>IF(E31&lt;&gt;"",IF(OR(G31&lt;200,G31&gt;2000),"Regular m-blocks are offered for 200 - 2000 bp. Please inquire for longer m-blocks. Shorter fragments can be ordered as DNA duplex.",""),"")</f>
        <v/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6"/>
      <c r="AC31" s="16"/>
      <c r="AD31" s="16"/>
      <c r="AE31" s="16"/>
      <c r="AF31" s="16"/>
      <c r="AG31" s="16"/>
    </row>
    <row r="32" spans="1:33" s="12" customFormat="1" x14ac:dyDescent="0.25">
      <c r="A32" s="19" t="s">
        <v>5</v>
      </c>
      <c r="B32" s="19"/>
      <c r="C32" s="21"/>
      <c r="D32" s="21"/>
      <c r="E32" s="18"/>
      <c r="F32" s="33"/>
      <c r="G32" s="34" t="str">
        <f>IF(E32&lt;&gt;"",LEN(SUBSTITUTE(E32," ","")),"")</f>
        <v/>
      </c>
      <c r="H32" s="22"/>
      <c r="I32" s="24" t="str">
        <f>IF(E32&lt;&gt;"",IF(OR(G32&lt;200,G32&gt;2000),"Regular m-blocks are offered for 200 - 2000 bp. Please inquire for longer m-blocks. Shorter fragments can be ordered as DNA duplex.",""),"")</f>
        <v/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6"/>
      <c r="AC32" s="16"/>
      <c r="AD32" s="16"/>
      <c r="AE32" s="16"/>
      <c r="AF32" s="16"/>
      <c r="AG32" s="16"/>
    </row>
    <row r="33" spans="1:33" s="12" customFormat="1" x14ac:dyDescent="0.25">
      <c r="A33" s="19" t="s">
        <v>5</v>
      </c>
      <c r="B33" s="19"/>
      <c r="C33" s="21"/>
      <c r="D33" s="21"/>
      <c r="E33" s="18"/>
      <c r="F33" s="33"/>
      <c r="G33" s="34" t="str">
        <f>IF(E33&lt;&gt;"",LEN(SUBSTITUTE(E33," ","")),"")</f>
        <v/>
      </c>
      <c r="H33" s="22"/>
      <c r="I33" s="24" t="str">
        <f>IF(E33&lt;&gt;"",IF(OR(G33&lt;200,G33&gt;2000),"Regular m-blocks are offered for 200 - 2000 bp. Please inquire for longer m-blocks. Shorter fragments can be ordered as DNA duplex.",""),"")</f>
        <v/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6"/>
      <c r="AC33" s="16"/>
      <c r="AD33" s="16"/>
      <c r="AE33" s="16"/>
      <c r="AF33" s="16"/>
      <c r="AG33" s="16"/>
    </row>
    <row r="34" spans="1:33" s="12" customFormat="1" x14ac:dyDescent="0.25">
      <c r="A34" s="19" t="s">
        <v>5</v>
      </c>
      <c r="B34" s="19"/>
      <c r="C34" s="21"/>
      <c r="D34" s="21"/>
      <c r="E34" s="18"/>
      <c r="F34" s="33"/>
      <c r="G34" s="34" t="str">
        <f>IF(E34&lt;&gt;"",LEN(SUBSTITUTE(E34," ","")),"")</f>
        <v/>
      </c>
      <c r="H34" s="22"/>
      <c r="I34" s="24" t="str">
        <f>IF(E34&lt;&gt;"",IF(OR(G34&lt;200,G34&gt;2000),"Regular m-blocks are offered for 200 - 2000 bp. Please inquire for longer m-blocks. Shorter fragments can be ordered as DNA duplex.",""),"")</f>
        <v/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6"/>
      <c r="AC34" s="16"/>
      <c r="AD34" s="16"/>
      <c r="AE34" s="16"/>
      <c r="AF34" s="16"/>
      <c r="AG34" s="16"/>
    </row>
    <row r="35" spans="1:33" s="12" customFormat="1" x14ac:dyDescent="0.25">
      <c r="A35" s="19" t="s">
        <v>5</v>
      </c>
      <c r="B35" s="19"/>
      <c r="C35" s="21"/>
      <c r="D35" s="21"/>
      <c r="E35" s="18"/>
      <c r="F35" s="33"/>
      <c r="G35" s="34" t="str">
        <f>IF(E35&lt;&gt;"",LEN(SUBSTITUTE(E35," ","")),"")</f>
        <v/>
      </c>
      <c r="H35" s="22"/>
      <c r="I35" s="24" t="str">
        <f>IF(E35&lt;&gt;"",IF(OR(G35&lt;200,G35&gt;2000),"Regular m-blocks are offered for 200 - 2000 bp. Please inquire for longer m-blocks. Shorter fragments can be ordered as DNA duplex.",""),"")</f>
        <v/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6"/>
      <c r="AC35" s="16"/>
      <c r="AD35" s="16"/>
      <c r="AE35" s="16"/>
      <c r="AF35" s="16"/>
      <c r="AG35" s="16"/>
    </row>
    <row r="36" spans="1:33" s="12" customFormat="1" x14ac:dyDescent="0.25">
      <c r="A36" s="19" t="s">
        <v>5</v>
      </c>
      <c r="B36" s="19"/>
      <c r="C36" s="21"/>
      <c r="D36" s="21"/>
      <c r="E36" s="18"/>
      <c r="F36" s="33"/>
      <c r="G36" s="34" t="str">
        <f>IF(E36&lt;&gt;"",LEN(SUBSTITUTE(E36," ","")),"")</f>
        <v/>
      </c>
      <c r="H36" s="22"/>
      <c r="I36" s="24" t="str">
        <f>IF(E36&lt;&gt;"",IF(OR(G36&lt;200,G36&gt;2000),"Regular m-blocks are offered for 200 - 2000 bp. Please inquire for longer m-blocks. Shorter fragments can be ordered as DNA duplex.",""),"")</f>
        <v/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6"/>
      <c r="AC36" s="16"/>
      <c r="AD36" s="16"/>
      <c r="AE36" s="16"/>
      <c r="AF36" s="16"/>
      <c r="AG36" s="16"/>
    </row>
    <row r="37" spans="1:33" s="12" customFormat="1" x14ac:dyDescent="0.25">
      <c r="A37" s="19" t="s">
        <v>5</v>
      </c>
      <c r="B37" s="19"/>
      <c r="C37" s="21"/>
      <c r="D37" s="21"/>
      <c r="E37" s="18"/>
      <c r="F37" s="33"/>
      <c r="G37" s="34" t="str">
        <f>IF(E37&lt;&gt;"",LEN(SUBSTITUTE(E37," ","")),"")</f>
        <v/>
      </c>
      <c r="H37" s="22"/>
      <c r="I37" s="24" t="str">
        <f>IF(E37&lt;&gt;"",IF(OR(G37&lt;200,G37&gt;2000),"Regular m-blocks are offered for 200 - 2000 bp. Please inquire for longer m-blocks. Shorter fragments can be ordered as DNA duplex.",""),"")</f>
        <v/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6"/>
      <c r="AC37" s="16"/>
      <c r="AD37" s="16"/>
      <c r="AE37" s="16"/>
      <c r="AF37" s="16"/>
      <c r="AG37" s="16"/>
    </row>
    <row r="38" spans="1:33" s="12" customFormat="1" x14ac:dyDescent="0.25">
      <c r="A38" s="19" t="s">
        <v>5</v>
      </c>
      <c r="B38" s="19"/>
      <c r="C38" s="21"/>
      <c r="D38" s="21"/>
      <c r="E38" s="18"/>
      <c r="F38" s="33"/>
      <c r="G38" s="34" t="str">
        <f>IF(E38&lt;&gt;"",LEN(SUBSTITUTE(E38," ","")),"")</f>
        <v/>
      </c>
      <c r="H38" s="22"/>
      <c r="I38" s="24" t="str">
        <f>IF(E38&lt;&gt;"",IF(OR(G38&lt;200,G38&gt;2000),"Regular m-blocks are offered for 200 - 2000 bp. Please inquire for longer m-blocks. Shorter fragments can be ordered as DNA duplex.",""),"")</f>
        <v/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6"/>
      <c r="AC38" s="16"/>
      <c r="AD38" s="16"/>
      <c r="AE38" s="16"/>
      <c r="AF38" s="16"/>
      <c r="AG38" s="16"/>
    </row>
    <row r="39" spans="1:33" s="12" customFormat="1" x14ac:dyDescent="0.25">
      <c r="A39" s="19" t="s">
        <v>5</v>
      </c>
      <c r="B39" s="19"/>
      <c r="C39" s="21"/>
      <c r="D39" s="21"/>
      <c r="E39" s="18"/>
      <c r="F39" s="33"/>
      <c r="G39" s="34" t="str">
        <f>IF(E39&lt;&gt;"",LEN(SUBSTITUTE(E39," ","")),"")</f>
        <v/>
      </c>
      <c r="H39" s="22"/>
      <c r="I39" s="24" t="str">
        <f>IF(E39&lt;&gt;"",IF(OR(G39&lt;200,G39&gt;2000),"Regular m-blocks are offered for 200 - 2000 bp. Please inquire for longer m-blocks. Shorter fragments can be ordered as DNA duplex.",""),"")</f>
        <v/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6"/>
      <c r="AC39" s="16"/>
      <c r="AD39" s="16"/>
      <c r="AE39" s="16"/>
      <c r="AF39" s="16"/>
      <c r="AG39" s="16"/>
    </row>
    <row r="40" spans="1:33" ht="15" customHeight="1" x14ac:dyDescent="0.25">
      <c r="A40" s="23"/>
      <c r="B40" s="23"/>
      <c r="C40" s="23"/>
      <c r="D40" s="23"/>
      <c r="E40" s="17"/>
      <c r="F40" s="17"/>
      <c r="G40" s="17"/>
      <c r="H40" s="17"/>
      <c r="I40" s="31" t="str">
        <f>IF(LEN( SUBSTITUTE(SUBSTITUTE(SUBSTITUTE(SUBSTITUTE(SUBSTITUTE(LOWER(E40),"a",""),"c",""),"t",""),"g","")," ",""))&gt;0,"Please check: Only regular Bases A, T, C, G allowed for regular mBlocks. Please inquire for mBlocks with wobbles.","") &amp; IF(E40&lt;&gt;"",IF(OR(G40&lt;100,G40&gt;2000),"Regular mBlocks are offered for 100 - 2000 bases. Please inquire for longer mBlocks. Shorter fragments can be ordered as DNA duplex",""),"")</f>
        <v/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13"/>
      <c r="AC40" s="13"/>
      <c r="AD40" s="13"/>
      <c r="AE40" s="13"/>
      <c r="AF40" s="13"/>
      <c r="AG40" s="13"/>
    </row>
    <row r="41" spans="1:33" ht="15" customHeight="1" x14ac:dyDescent="0.25">
      <c r="A41" s="13"/>
      <c r="B41" s="13"/>
      <c r="C41" s="13"/>
      <c r="D41" s="13"/>
      <c r="E41" s="15"/>
      <c r="F41" s="15"/>
      <c r="G41" s="15"/>
      <c r="H41" s="15"/>
      <c r="I41" s="1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5" customHeight="1" x14ac:dyDescent="0.25">
      <c r="A42" s="13"/>
      <c r="B42" s="13"/>
      <c r="C42" s="13"/>
      <c r="D42" s="13"/>
      <c r="E42" s="13"/>
      <c r="F42" s="13"/>
      <c r="G42" s="13"/>
      <c r="H42" s="13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5" customHeight="1" x14ac:dyDescent="0.25">
      <c r="A43" s="13"/>
      <c r="B43" s="13"/>
      <c r="C43" s="13"/>
      <c r="D43" s="13"/>
      <c r="E43" s="13"/>
      <c r="F43" s="13"/>
      <c r="G43" s="13"/>
      <c r="H43" s="13"/>
      <c r="I43" s="1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x14ac:dyDescent="0.25">
      <c r="A44" s="13"/>
      <c r="B44" s="13"/>
      <c r="C44" s="13"/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25">
      <c r="A45" s="13"/>
      <c r="B45" s="13"/>
      <c r="C45" s="13"/>
      <c r="D45" s="13"/>
      <c r="E45" s="13"/>
      <c r="F45" s="13"/>
      <c r="G45" s="13"/>
      <c r="H45" s="13"/>
      <c r="I45" s="1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x14ac:dyDescent="0.25">
      <c r="A46" s="2"/>
      <c r="B46" s="2"/>
      <c r="C46" s="2"/>
      <c r="D46" s="2"/>
      <c r="E46" s="2"/>
      <c r="F46" s="2"/>
      <c r="G46" s="2"/>
      <c r="H46" s="2"/>
      <c r="I46" s="1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2"/>
      <c r="B48" s="2"/>
      <c r="C48" s="2"/>
      <c r="D48" s="2"/>
      <c r="E48" s="2"/>
      <c r="F48" s="2"/>
      <c r="G48" s="2"/>
      <c r="H48" s="2"/>
      <c r="I48" s="1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2"/>
      <c r="B49" s="2"/>
      <c r="C49" s="2"/>
      <c r="D49" s="2"/>
      <c r="E49" s="2"/>
      <c r="F49" s="2"/>
      <c r="G49" s="2"/>
      <c r="H49" s="2"/>
      <c r="I49" s="1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2"/>
      <c r="B50" s="2"/>
      <c r="C50" s="2"/>
      <c r="D50" s="2"/>
      <c r="E50" s="2"/>
      <c r="F50" s="2"/>
      <c r="G50" s="2"/>
      <c r="H50" s="2"/>
      <c r="I50" s="1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2"/>
      <c r="B51" s="2"/>
      <c r="C51" s="2"/>
      <c r="D51" s="2"/>
      <c r="E51" s="2"/>
      <c r="F51" s="2"/>
      <c r="G51" s="2"/>
      <c r="H51" s="2"/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2"/>
      <c r="B52" s="2"/>
      <c r="C52" s="2"/>
      <c r="D52" s="2"/>
      <c r="E52" s="2"/>
      <c r="F52" s="2"/>
      <c r="G52" s="2"/>
      <c r="H52" s="2"/>
      <c r="I52" s="1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2"/>
      <c r="B53" s="2"/>
      <c r="C53" s="2"/>
      <c r="D53" s="2"/>
      <c r="E53" s="2"/>
      <c r="F53" s="2"/>
      <c r="G53" s="2"/>
      <c r="H53" s="2"/>
      <c r="I53" s="1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2"/>
      <c r="B55" s="2"/>
      <c r="C55" s="2"/>
      <c r="D55" s="2"/>
      <c r="E55" s="2"/>
      <c r="F55" s="2"/>
      <c r="G55" s="2"/>
      <c r="H55" s="2"/>
      <c r="I55" s="1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2"/>
      <c r="B56" s="2"/>
      <c r="C56" s="2"/>
      <c r="D56" s="2"/>
      <c r="E56" s="2"/>
      <c r="F56" s="2"/>
      <c r="G56" s="2"/>
      <c r="H56" s="2"/>
      <c r="I56" s="1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2"/>
      <c r="B57" s="2"/>
      <c r="C57" s="2"/>
      <c r="D57" s="2"/>
      <c r="E57" s="2"/>
      <c r="F57" s="2"/>
      <c r="G57" s="2"/>
      <c r="H57" s="2"/>
      <c r="I57" s="1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2"/>
      <c r="B58" s="2"/>
      <c r="C58" s="2"/>
      <c r="D58" s="2"/>
      <c r="E58" s="2"/>
      <c r="F58" s="2"/>
      <c r="G58" s="2"/>
      <c r="H58" s="2"/>
      <c r="I58" s="1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2"/>
      <c r="B59" s="2"/>
      <c r="C59" s="2"/>
      <c r="D59" s="2"/>
      <c r="E59" s="2"/>
      <c r="F59" s="2"/>
      <c r="G59" s="2"/>
      <c r="H59" s="2"/>
      <c r="I59" s="1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2"/>
      <c r="B60" s="2"/>
      <c r="C60" s="2"/>
      <c r="D60" s="2"/>
      <c r="E60" s="2"/>
      <c r="F60" s="2"/>
      <c r="G60" s="2"/>
      <c r="H60" s="2"/>
      <c r="I60" s="1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2"/>
      <c r="B62" s="2"/>
      <c r="C62" s="2"/>
      <c r="D62" s="2"/>
      <c r="E62" s="2"/>
      <c r="F62" s="2"/>
      <c r="G62" s="2"/>
      <c r="H62" s="2"/>
      <c r="I62" s="1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2"/>
      <c r="B63" s="2"/>
      <c r="C63" s="2"/>
      <c r="D63" s="2"/>
      <c r="E63" s="2"/>
      <c r="F63" s="2"/>
      <c r="G63" s="2"/>
      <c r="H63" s="2"/>
      <c r="I63" s="1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2"/>
      <c r="B64" s="2"/>
      <c r="C64" s="2"/>
      <c r="D64" s="2"/>
      <c r="E64" s="2"/>
      <c r="F64" s="2"/>
      <c r="G64" s="2"/>
      <c r="H64" s="2"/>
      <c r="I64" s="1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2"/>
      <c r="B65" s="2"/>
      <c r="C65" s="2"/>
      <c r="D65" s="2"/>
      <c r="E65" s="2"/>
      <c r="F65" s="2"/>
      <c r="G65" s="2"/>
      <c r="H65" s="2"/>
      <c r="I65" s="1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1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"/>
      <c r="B67" s="2"/>
      <c r="C67" s="2"/>
      <c r="D67" s="2"/>
      <c r="E67" s="2"/>
      <c r="F67" s="2"/>
      <c r="G67" s="2"/>
      <c r="H67" s="2"/>
      <c r="I67" s="1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1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1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1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1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1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1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1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1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2" customFormat="1" x14ac:dyDescent="0.25">
      <c r="I78" s="10"/>
    </row>
    <row r="79" spans="1:33" s="2" customFormat="1" x14ac:dyDescent="0.25">
      <c r="I79" s="10"/>
    </row>
    <row r="80" spans="1:33" s="2" customFormat="1" x14ac:dyDescent="0.25">
      <c r="I80" s="10"/>
    </row>
    <row r="81" spans="9:9" s="2" customFormat="1" x14ac:dyDescent="0.25">
      <c r="I81" s="10"/>
    </row>
    <row r="82" spans="9:9" s="2" customFormat="1" x14ac:dyDescent="0.25">
      <c r="I82" s="10"/>
    </row>
    <row r="83" spans="9:9" s="2" customFormat="1" x14ac:dyDescent="0.25">
      <c r="I83" s="10"/>
    </row>
    <row r="84" spans="9:9" s="2" customFormat="1" x14ac:dyDescent="0.25">
      <c r="I84" s="10"/>
    </row>
    <row r="85" spans="9:9" s="2" customFormat="1" x14ac:dyDescent="0.25">
      <c r="I85" s="10"/>
    </row>
    <row r="86" spans="9:9" s="2" customFormat="1" x14ac:dyDescent="0.25">
      <c r="I86" s="10"/>
    </row>
    <row r="87" spans="9:9" s="2" customFormat="1" x14ac:dyDescent="0.25">
      <c r="I87" s="10"/>
    </row>
    <row r="88" spans="9:9" s="2" customFormat="1" x14ac:dyDescent="0.25">
      <c r="I88" s="10"/>
    </row>
    <row r="89" spans="9:9" s="2" customFormat="1" x14ac:dyDescent="0.25">
      <c r="I89" s="10"/>
    </row>
    <row r="90" spans="9:9" s="2" customFormat="1" x14ac:dyDescent="0.25">
      <c r="I90" s="10"/>
    </row>
    <row r="91" spans="9:9" s="2" customFormat="1" x14ac:dyDescent="0.25">
      <c r="I91" s="10"/>
    </row>
    <row r="92" spans="9:9" s="2" customFormat="1" x14ac:dyDescent="0.25">
      <c r="I92" s="10"/>
    </row>
    <row r="93" spans="9:9" s="2" customFormat="1" x14ac:dyDescent="0.25">
      <c r="I93" s="10"/>
    </row>
    <row r="94" spans="9:9" s="2" customFormat="1" x14ac:dyDescent="0.25">
      <c r="I94" s="10"/>
    </row>
    <row r="95" spans="9:9" s="2" customFormat="1" x14ac:dyDescent="0.25">
      <c r="I95" s="10"/>
    </row>
    <row r="96" spans="9:9" s="2" customFormat="1" x14ac:dyDescent="0.25">
      <c r="I96" s="10"/>
    </row>
    <row r="97" spans="9:9" s="2" customFormat="1" x14ac:dyDescent="0.25">
      <c r="I97" s="10"/>
    </row>
    <row r="98" spans="9:9" s="2" customFormat="1" x14ac:dyDescent="0.25">
      <c r="I98" s="10"/>
    </row>
    <row r="99" spans="9:9" s="2" customFormat="1" x14ac:dyDescent="0.25">
      <c r="I99" s="10"/>
    </row>
    <row r="100" spans="9:9" s="2" customFormat="1" x14ac:dyDescent="0.25">
      <c r="I100" s="10"/>
    </row>
  </sheetData>
  <mergeCells count="38">
    <mergeCell ref="I39:AA39"/>
    <mergeCell ref="I40:AA40"/>
    <mergeCell ref="I10:AA10"/>
    <mergeCell ref="I9:AA9"/>
    <mergeCell ref="I34:AA34"/>
    <mergeCell ref="I35:AA35"/>
    <mergeCell ref="I36:AA36"/>
    <mergeCell ref="I37:AA37"/>
    <mergeCell ref="I38:AA38"/>
    <mergeCell ref="I29:AA29"/>
    <mergeCell ref="I30:AA30"/>
    <mergeCell ref="I31:AA31"/>
    <mergeCell ref="I32:AA32"/>
    <mergeCell ref="I33:AA33"/>
    <mergeCell ref="I24:AA24"/>
    <mergeCell ref="I25:AA25"/>
    <mergeCell ref="I26:AA26"/>
    <mergeCell ref="I27:AA27"/>
    <mergeCell ref="I28:AA28"/>
    <mergeCell ref="I19:AA19"/>
    <mergeCell ref="I20:AA20"/>
    <mergeCell ref="I21:AA21"/>
    <mergeCell ref="I22:AA22"/>
    <mergeCell ref="I23:AA23"/>
    <mergeCell ref="I14:AA14"/>
    <mergeCell ref="I15:AA15"/>
    <mergeCell ref="I16:AA16"/>
    <mergeCell ref="I17:AA17"/>
    <mergeCell ref="I18:AA18"/>
    <mergeCell ref="I11:AA11"/>
    <mergeCell ref="I12:AA12"/>
    <mergeCell ref="I13:AA13"/>
    <mergeCell ref="A8:I8"/>
    <mergeCell ref="A3:I3"/>
    <mergeCell ref="A4:I4"/>
    <mergeCell ref="B5:I5"/>
    <mergeCell ref="A6:I6"/>
    <mergeCell ref="A7:I7"/>
  </mergeCells>
  <pageMargins left="0.7" right="0.7" top="0.78740157499999996" bottom="0.78740157499999996" header="0.3" footer="0.3"/>
  <pageSetup paperSize="9" scale="46" orientation="landscape" r:id="rId1"/>
  <colBreaks count="1" manualBreakCount="1">
    <brk id="10" max="9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Type!$A$1:$A$50</xm:f>
          </x14:formula1>
          <xm:sqref>A10:A39</xm:sqref>
        </x14:dataValidation>
        <x14:dataValidation type="list" allowBlank="1" showInputMessage="1" showErrorMessage="1" xr:uid="{00000000-0002-0000-0000-000002000000}">
          <x14:formula1>
            <xm:f>Scale!$A$2:$A$2</xm:f>
          </x14:formula1>
          <xm:sqref>C10:C39</xm:sqref>
        </x14:dataValidation>
        <x14:dataValidation type="list" allowBlank="1" showInputMessage="1" showErrorMessage="1" xr:uid="{51F19FCB-E768-4899-92E8-C9C324E30487}">
          <x14:formula1>
            <xm:f>'Mod3'!$A$2:$A$50</xm:f>
          </x14:formula1>
          <xm:sqref>F10:F39</xm:sqref>
        </x14:dataValidation>
        <x14:dataValidation type="list" allowBlank="1" showInputMessage="1" showErrorMessage="1" xr:uid="{40B8EFCD-A367-4CE3-94B5-401741059F30}">
          <x14:formula1>
            <xm:f>'Mod5'!$A$2:$A$50</xm:f>
          </x14:formula1>
          <xm:sqref>D10:D39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4" sqref="A34"/>
    </sheetView>
  </sheetViews>
  <sheetFormatPr baseColWidth="10" defaultRowHeight="12.75" x14ac:dyDescent="0.2"/>
  <cols>
    <col min="1" max="16384" width="11.42578125" style="5"/>
  </cols>
  <sheetData>
    <row r="1" spans="1:1" x14ac:dyDescent="0.2">
      <c r="A1" s="4" t="s">
        <v>5</v>
      </c>
    </row>
    <row r="2" spans="1:1" x14ac:dyDescent="0.2">
      <c r="A2" s="5" t="s">
        <v>18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5"/>
  </cols>
  <sheetData>
    <row r="1" spans="1:2" x14ac:dyDescent="0.2">
      <c r="A1" s="6" t="s">
        <v>8</v>
      </c>
      <c r="B1" s="6" t="s">
        <v>9</v>
      </c>
    </row>
    <row r="2" spans="1:2" x14ac:dyDescent="0.2">
      <c r="A2" s="4" t="s">
        <v>19</v>
      </c>
      <c r="B2" s="4" t="s">
        <v>19</v>
      </c>
    </row>
  </sheetData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zoomScaleNormal="100" workbookViewId="0"/>
  </sheetViews>
  <sheetFormatPr baseColWidth="10" defaultRowHeight="12.75" x14ac:dyDescent="0.2"/>
  <cols>
    <col min="1" max="2" width="19.5703125" style="5" bestFit="1" customWidth="1"/>
    <col min="3" max="256" width="11.42578125" style="5"/>
    <col min="257" max="258" width="19.5703125" style="5" bestFit="1" customWidth="1"/>
    <col min="259" max="512" width="11.42578125" style="5"/>
    <col min="513" max="514" width="19.5703125" style="5" bestFit="1" customWidth="1"/>
    <col min="515" max="768" width="11.42578125" style="5"/>
    <col min="769" max="770" width="19.5703125" style="5" bestFit="1" customWidth="1"/>
    <col min="771" max="1024" width="11.42578125" style="5"/>
    <col min="1025" max="1026" width="19.5703125" style="5" bestFit="1" customWidth="1"/>
    <col min="1027" max="1280" width="11.42578125" style="5"/>
    <col min="1281" max="1282" width="19.5703125" style="5" bestFit="1" customWidth="1"/>
    <col min="1283" max="1536" width="11.42578125" style="5"/>
    <col min="1537" max="1538" width="19.5703125" style="5" bestFit="1" customWidth="1"/>
    <col min="1539" max="1792" width="11.42578125" style="5"/>
    <col min="1793" max="1794" width="19.5703125" style="5" bestFit="1" customWidth="1"/>
    <col min="1795" max="2048" width="11.42578125" style="5"/>
    <col min="2049" max="2050" width="19.5703125" style="5" bestFit="1" customWidth="1"/>
    <col min="2051" max="2304" width="11.42578125" style="5"/>
    <col min="2305" max="2306" width="19.5703125" style="5" bestFit="1" customWidth="1"/>
    <col min="2307" max="2560" width="11.42578125" style="5"/>
    <col min="2561" max="2562" width="19.5703125" style="5" bestFit="1" customWidth="1"/>
    <col min="2563" max="2816" width="11.42578125" style="5"/>
    <col min="2817" max="2818" width="19.5703125" style="5" bestFit="1" customWidth="1"/>
    <col min="2819" max="3072" width="11.42578125" style="5"/>
    <col min="3073" max="3074" width="19.5703125" style="5" bestFit="1" customWidth="1"/>
    <col min="3075" max="3328" width="11.42578125" style="5"/>
    <col min="3329" max="3330" width="19.5703125" style="5" bestFit="1" customWidth="1"/>
    <col min="3331" max="3584" width="11.42578125" style="5"/>
    <col min="3585" max="3586" width="19.5703125" style="5" bestFit="1" customWidth="1"/>
    <col min="3587" max="3840" width="11.42578125" style="5"/>
    <col min="3841" max="3842" width="19.5703125" style="5" bestFit="1" customWidth="1"/>
    <col min="3843" max="4096" width="11.42578125" style="5"/>
    <col min="4097" max="4098" width="19.5703125" style="5" bestFit="1" customWidth="1"/>
    <col min="4099" max="4352" width="11.42578125" style="5"/>
    <col min="4353" max="4354" width="19.5703125" style="5" bestFit="1" customWidth="1"/>
    <col min="4355" max="4608" width="11.42578125" style="5"/>
    <col min="4609" max="4610" width="19.5703125" style="5" bestFit="1" customWidth="1"/>
    <col min="4611" max="4864" width="11.42578125" style="5"/>
    <col min="4865" max="4866" width="19.5703125" style="5" bestFit="1" customWidth="1"/>
    <col min="4867" max="5120" width="11.42578125" style="5"/>
    <col min="5121" max="5122" width="19.5703125" style="5" bestFit="1" customWidth="1"/>
    <col min="5123" max="5376" width="11.42578125" style="5"/>
    <col min="5377" max="5378" width="19.5703125" style="5" bestFit="1" customWidth="1"/>
    <col min="5379" max="5632" width="11.42578125" style="5"/>
    <col min="5633" max="5634" width="19.5703125" style="5" bestFit="1" customWidth="1"/>
    <col min="5635" max="5888" width="11.42578125" style="5"/>
    <col min="5889" max="5890" width="19.5703125" style="5" bestFit="1" customWidth="1"/>
    <col min="5891" max="6144" width="11.42578125" style="5"/>
    <col min="6145" max="6146" width="19.5703125" style="5" bestFit="1" customWidth="1"/>
    <col min="6147" max="6400" width="11.42578125" style="5"/>
    <col min="6401" max="6402" width="19.5703125" style="5" bestFit="1" customWidth="1"/>
    <col min="6403" max="6656" width="11.42578125" style="5"/>
    <col min="6657" max="6658" width="19.5703125" style="5" bestFit="1" customWidth="1"/>
    <col min="6659" max="6912" width="11.42578125" style="5"/>
    <col min="6913" max="6914" width="19.5703125" style="5" bestFit="1" customWidth="1"/>
    <col min="6915" max="7168" width="11.42578125" style="5"/>
    <col min="7169" max="7170" width="19.5703125" style="5" bestFit="1" customWidth="1"/>
    <col min="7171" max="7424" width="11.42578125" style="5"/>
    <col min="7425" max="7426" width="19.5703125" style="5" bestFit="1" customWidth="1"/>
    <col min="7427" max="7680" width="11.42578125" style="5"/>
    <col min="7681" max="7682" width="19.5703125" style="5" bestFit="1" customWidth="1"/>
    <col min="7683" max="7936" width="11.42578125" style="5"/>
    <col min="7937" max="7938" width="19.5703125" style="5" bestFit="1" customWidth="1"/>
    <col min="7939" max="8192" width="11.42578125" style="5"/>
    <col min="8193" max="8194" width="19.5703125" style="5" bestFit="1" customWidth="1"/>
    <col min="8195" max="8448" width="11.42578125" style="5"/>
    <col min="8449" max="8450" width="19.5703125" style="5" bestFit="1" customWidth="1"/>
    <col min="8451" max="8704" width="11.42578125" style="5"/>
    <col min="8705" max="8706" width="19.5703125" style="5" bestFit="1" customWidth="1"/>
    <col min="8707" max="8960" width="11.42578125" style="5"/>
    <col min="8961" max="8962" width="19.5703125" style="5" bestFit="1" customWidth="1"/>
    <col min="8963" max="9216" width="11.42578125" style="5"/>
    <col min="9217" max="9218" width="19.5703125" style="5" bestFit="1" customWidth="1"/>
    <col min="9219" max="9472" width="11.42578125" style="5"/>
    <col min="9473" max="9474" width="19.5703125" style="5" bestFit="1" customWidth="1"/>
    <col min="9475" max="9728" width="11.42578125" style="5"/>
    <col min="9729" max="9730" width="19.5703125" style="5" bestFit="1" customWidth="1"/>
    <col min="9731" max="9984" width="11.42578125" style="5"/>
    <col min="9985" max="9986" width="19.5703125" style="5" bestFit="1" customWidth="1"/>
    <col min="9987" max="10240" width="11.42578125" style="5"/>
    <col min="10241" max="10242" width="19.5703125" style="5" bestFit="1" customWidth="1"/>
    <col min="10243" max="10496" width="11.42578125" style="5"/>
    <col min="10497" max="10498" width="19.5703125" style="5" bestFit="1" customWidth="1"/>
    <col min="10499" max="10752" width="11.42578125" style="5"/>
    <col min="10753" max="10754" width="19.5703125" style="5" bestFit="1" customWidth="1"/>
    <col min="10755" max="11008" width="11.42578125" style="5"/>
    <col min="11009" max="11010" width="19.5703125" style="5" bestFit="1" customWidth="1"/>
    <col min="11011" max="11264" width="11.42578125" style="5"/>
    <col min="11265" max="11266" width="19.5703125" style="5" bestFit="1" customWidth="1"/>
    <col min="11267" max="11520" width="11.42578125" style="5"/>
    <col min="11521" max="11522" width="19.5703125" style="5" bestFit="1" customWidth="1"/>
    <col min="11523" max="11776" width="11.42578125" style="5"/>
    <col min="11777" max="11778" width="19.5703125" style="5" bestFit="1" customWidth="1"/>
    <col min="11779" max="12032" width="11.42578125" style="5"/>
    <col min="12033" max="12034" width="19.5703125" style="5" bestFit="1" customWidth="1"/>
    <col min="12035" max="12288" width="11.42578125" style="5"/>
    <col min="12289" max="12290" width="19.5703125" style="5" bestFit="1" customWidth="1"/>
    <col min="12291" max="12544" width="11.42578125" style="5"/>
    <col min="12545" max="12546" width="19.5703125" style="5" bestFit="1" customWidth="1"/>
    <col min="12547" max="12800" width="11.42578125" style="5"/>
    <col min="12801" max="12802" width="19.5703125" style="5" bestFit="1" customWidth="1"/>
    <col min="12803" max="13056" width="11.42578125" style="5"/>
    <col min="13057" max="13058" width="19.5703125" style="5" bestFit="1" customWidth="1"/>
    <col min="13059" max="13312" width="11.42578125" style="5"/>
    <col min="13313" max="13314" width="19.5703125" style="5" bestFit="1" customWidth="1"/>
    <col min="13315" max="13568" width="11.42578125" style="5"/>
    <col min="13569" max="13570" width="19.5703125" style="5" bestFit="1" customWidth="1"/>
    <col min="13571" max="13824" width="11.42578125" style="5"/>
    <col min="13825" max="13826" width="19.5703125" style="5" bestFit="1" customWidth="1"/>
    <col min="13827" max="14080" width="11.42578125" style="5"/>
    <col min="14081" max="14082" width="19.5703125" style="5" bestFit="1" customWidth="1"/>
    <col min="14083" max="14336" width="11.42578125" style="5"/>
    <col min="14337" max="14338" width="19.5703125" style="5" bestFit="1" customWidth="1"/>
    <col min="14339" max="14592" width="11.42578125" style="5"/>
    <col min="14593" max="14594" width="19.5703125" style="5" bestFit="1" customWidth="1"/>
    <col min="14595" max="14848" width="11.42578125" style="5"/>
    <col min="14849" max="14850" width="19.5703125" style="5" bestFit="1" customWidth="1"/>
    <col min="14851" max="15104" width="11.42578125" style="5"/>
    <col min="15105" max="15106" width="19.5703125" style="5" bestFit="1" customWidth="1"/>
    <col min="15107" max="15360" width="11.42578125" style="5"/>
    <col min="15361" max="15362" width="19.5703125" style="5" bestFit="1" customWidth="1"/>
    <col min="15363" max="15616" width="11.42578125" style="5"/>
    <col min="15617" max="15618" width="19.5703125" style="5" bestFit="1" customWidth="1"/>
    <col min="15619" max="15872" width="11.42578125" style="5"/>
    <col min="15873" max="15874" width="19.5703125" style="5" bestFit="1" customWidth="1"/>
    <col min="15875" max="16128" width="11.42578125" style="5"/>
    <col min="16129" max="16130" width="19.5703125" style="5" bestFit="1" customWidth="1"/>
    <col min="16131" max="16384" width="11.42578125" style="5"/>
  </cols>
  <sheetData>
    <row r="1" spans="1:6" x14ac:dyDescent="0.2">
      <c r="A1" s="7" t="s">
        <v>8</v>
      </c>
      <c r="B1" s="7" t="s">
        <v>10</v>
      </c>
    </row>
    <row r="2" spans="1:6" x14ac:dyDescent="0.2">
      <c r="A2" s="5" t="s">
        <v>14</v>
      </c>
      <c r="B2" s="5" t="s">
        <v>14</v>
      </c>
      <c r="D2" s="4"/>
      <c r="E2" s="8"/>
      <c r="F2" s="8"/>
    </row>
    <row r="3" spans="1:6" x14ac:dyDescent="0.2">
      <c r="A3" s="8" t="s">
        <v>6</v>
      </c>
      <c r="B3" s="8" t="s">
        <v>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E7D7-7087-496D-9C20-14760C16534C}">
  <dimension ref="A1:B3"/>
  <sheetViews>
    <sheetView workbookViewId="0"/>
  </sheetViews>
  <sheetFormatPr baseColWidth="10" defaultRowHeight="15" x14ac:dyDescent="0.25"/>
  <cols>
    <col min="1" max="1" width="9.85546875" bestFit="1" customWidth="1"/>
    <col min="2" max="2" width="14.140625" bestFit="1" customWidth="1"/>
  </cols>
  <sheetData>
    <row r="1" spans="1:2" x14ac:dyDescent="0.25">
      <c r="A1" s="7" t="s">
        <v>8</v>
      </c>
      <c r="B1" s="7" t="s">
        <v>22</v>
      </c>
    </row>
    <row r="2" spans="1:2" x14ac:dyDescent="0.25">
      <c r="A2" s="5" t="s">
        <v>14</v>
      </c>
      <c r="B2" s="5" t="s">
        <v>14</v>
      </c>
    </row>
    <row r="3" spans="1:2" x14ac:dyDescent="0.25">
      <c r="A3" s="8" t="s">
        <v>6</v>
      </c>
      <c r="B3" s="8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m-blocks</vt:lpstr>
      <vt:lpstr>Type</vt:lpstr>
      <vt:lpstr>Scale</vt:lpstr>
      <vt:lpstr>Mod5</vt:lpstr>
      <vt:lpstr>Mod3</vt:lpstr>
      <vt:lpstr>'m-blocks'!Druckbereich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Stefani</dc:creator>
  <cp:lastModifiedBy>Louis Brenner</cp:lastModifiedBy>
  <cp:lastPrinted>2017-05-17T08:57:02Z</cp:lastPrinted>
  <dcterms:created xsi:type="dcterms:W3CDTF">2017-05-15T08:38:18Z</dcterms:created>
  <dcterms:modified xsi:type="dcterms:W3CDTF">2024-05-24T09:00:01Z</dcterms:modified>
</cp:coreProperties>
</file>